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rtable-ERUN\Desktop\"/>
    </mc:Choice>
  </mc:AlternateContent>
  <bookViews>
    <workbookView xWindow="0" yWindow="0" windowWidth="20490" windowHeight="7620"/>
  </bookViews>
  <sheets>
    <sheet name="Prévision Calendrier Annuel" sheetId="1" r:id="rId1"/>
    <sheet name="Feuil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H4" i="1" l="1"/>
  <c r="F4" i="1"/>
  <c r="E4" i="1"/>
  <c r="D4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2" i="2"/>
  <c r="D23" i="1"/>
  <c r="B24" i="1" l="1"/>
</calcChain>
</file>

<file path=xl/sharedStrings.xml><?xml version="1.0" encoding="utf-8"?>
<sst xmlns="http://schemas.openxmlformats.org/spreadsheetml/2006/main" count="369" uniqueCount="228">
  <si>
    <t>Commune</t>
  </si>
  <si>
    <t>Berthe Fouchère</t>
  </si>
  <si>
    <t>0600803X</t>
  </si>
  <si>
    <t>0600646B</t>
  </si>
  <si>
    <t>0600681P</t>
  </si>
  <si>
    <t>0602045X</t>
  </si>
  <si>
    <t>0600303D</t>
  </si>
  <si>
    <t>0600305F</t>
  </si>
  <si>
    <t>0600871W</t>
  </si>
  <si>
    <t>RNE</t>
  </si>
  <si>
    <t>BRENOUILLE</t>
  </si>
  <si>
    <t>BAZICOURT</t>
  </si>
  <si>
    <t>Elém.</t>
  </si>
  <si>
    <t>Gaston Gérard</t>
  </si>
  <si>
    <t>Mme</t>
  </si>
  <si>
    <t>TAMALET-CAPRONNIER</t>
  </si>
  <si>
    <t>0600563L</t>
  </si>
  <si>
    <t>BOBOK</t>
  </si>
  <si>
    <t>0601779H</t>
  </si>
  <si>
    <t>Mat.</t>
  </si>
  <si>
    <t>Denis Forestier</t>
  </si>
  <si>
    <t>BATICLE-POTHIER</t>
  </si>
  <si>
    <t>0601774C</t>
  </si>
  <si>
    <t>CINQUEUX</t>
  </si>
  <si>
    <t>Prim.</t>
  </si>
  <si>
    <t>Les Eraines</t>
  </si>
  <si>
    <t>M.</t>
  </si>
  <si>
    <t>LECAILLE</t>
  </si>
  <si>
    <t>0600558F</t>
  </si>
  <si>
    <t>LES AGEUX</t>
  </si>
  <si>
    <t>Bricogne Cuignières</t>
  </si>
  <si>
    <t>M</t>
  </si>
  <si>
    <t>MOYAT</t>
  </si>
  <si>
    <t>0600577B</t>
  </si>
  <si>
    <t>MONCEAUX</t>
  </si>
  <si>
    <t>Jean de La Fontaine</t>
  </si>
  <si>
    <t>BRENGUES</t>
  </si>
  <si>
    <t>0601781K</t>
  </si>
  <si>
    <t>RIEUX</t>
  </si>
  <si>
    <t>Jean Carette</t>
  </si>
  <si>
    <t>JEGOUX</t>
  </si>
  <si>
    <t>0600590R</t>
  </si>
  <si>
    <t>ST MARTIN LONGUEAU</t>
  </si>
  <si>
    <t>Robert Personne</t>
  </si>
  <si>
    <t>GUÉANT</t>
  </si>
  <si>
    <t>ARSY</t>
  </si>
  <si>
    <t>Séraphine Louis</t>
  </si>
  <si>
    <t>PILLAIS</t>
  </si>
  <si>
    <t>AVRIGNY</t>
  </si>
  <si>
    <t>KAMINSKI</t>
  </si>
  <si>
    <t>BAILLEUL LE SOC</t>
  </si>
  <si>
    <t>KUNDA</t>
  </si>
  <si>
    <t>0600804Y</t>
  </si>
  <si>
    <t>CANLY</t>
  </si>
  <si>
    <t>Roland Dovillé</t>
  </si>
  <si>
    <t>DHUIEGE</t>
  </si>
  <si>
    <t>0601954Y</t>
  </si>
  <si>
    <t>CHEVRIÈRES</t>
  </si>
  <si>
    <t>Denise Bertin</t>
  </si>
  <si>
    <t>WIART</t>
  </si>
  <si>
    <t>0602107P</t>
  </si>
  <si>
    <t>PRIVÉ HC</t>
  </si>
  <si>
    <t>Mère Térésa</t>
  </si>
  <si>
    <t>DE BRAY</t>
  </si>
  <si>
    <t>0601275K</t>
  </si>
  <si>
    <t>CRESSONSACQ</t>
  </si>
  <si>
    <t>CARLIER</t>
  </si>
  <si>
    <t>0600690Z</t>
  </si>
  <si>
    <t>EPINEUSE</t>
  </si>
  <si>
    <t>DESPAGNE</t>
  </si>
  <si>
    <t>0600800U</t>
  </si>
  <si>
    <t>ESTRÉES ST DENIS</t>
  </si>
  <si>
    <t>La Sollette</t>
  </si>
  <si>
    <t>GIRAND-LECAILLE</t>
  </si>
  <si>
    <t>0600801V</t>
  </si>
  <si>
    <t>Les Courtils</t>
  </si>
  <si>
    <t>ROYANT</t>
  </si>
  <si>
    <t>0601430D</t>
  </si>
  <si>
    <t>du centre - Guynemer</t>
  </si>
  <si>
    <t>BOUVIER</t>
  </si>
  <si>
    <t>0601542A</t>
  </si>
  <si>
    <t>KUNDA BAILLY</t>
  </si>
  <si>
    <t>0600809D</t>
  </si>
  <si>
    <t>FRANCIÈRES</t>
  </si>
  <si>
    <t>CARDON</t>
  </si>
  <si>
    <t>0601956A</t>
  </si>
  <si>
    <t>GRANDFRESNOY</t>
  </si>
  <si>
    <t>Les Zocqs</t>
  </si>
  <si>
    <t>PICQ</t>
  </si>
  <si>
    <t>0601089H</t>
  </si>
  <si>
    <t>GRANDVILLERS AUX BOIS</t>
  </si>
  <si>
    <t>LECLERC</t>
  </si>
  <si>
    <t>0600813H</t>
  </si>
  <si>
    <t>HÉMÉVILLERS</t>
  </si>
  <si>
    <t>LEDOUX</t>
  </si>
  <si>
    <t>0600814J</t>
  </si>
  <si>
    <t>HOUDANCOURT</t>
  </si>
  <si>
    <t>GRAVIER</t>
  </si>
  <si>
    <t>0601796B</t>
  </si>
  <si>
    <t>MONTMARTIN</t>
  </si>
  <si>
    <t>BOULEFROY</t>
  </si>
  <si>
    <t>0600822T</t>
  </si>
  <si>
    <t>MOYVILLERS</t>
  </si>
  <si>
    <t>Gaëtan Denain</t>
  </si>
  <si>
    <t>LEDUC</t>
  </si>
  <si>
    <t>0601856S</t>
  </si>
  <si>
    <t>RÉMY</t>
  </si>
  <si>
    <t>Philippe de Beaumanoir</t>
  </si>
  <si>
    <t>MASSON</t>
  </si>
  <si>
    <t>0601857T</t>
  </si>
  <si>
    <t>La Payelle</t>
  </si>
  <si>
    <t>FRANCOIS</t>
  </si>
  <si>
    <t>0601105A</t>
  </si>
  <si>
    <t>ROUVILLERS</t>
  </si>
  <si>
    <t>DENEUVILLE</t>
  </si>
  <si>
    <t>0600589P</t>
  </si>
  <si>
    <t>SACY LE PETIT</t>
  </si>
  <si>
    <t>Les 4 tilleuls</t>
  </si>
  <si>
    <t>BLONDELLE</t>
  </si>
  <si>
    <t>0601915F</t>
  </si>
  <si>
    <t>PONT-STE-MAXENCE</t>
  </si>
  <si>
    <t>PONTPOINT</t>
  </si>
  <si>
    <t>Georges Chadufaux</t>
  </si>
  <si>
    <t>CAVICCHI</t>
  </si>
  <si>
    <t>0601496A</t>
  </si>
  <si>
    <t>René Lhermite</t>
  </si>
  <si>
    <t>DUBERN</t>
  </si>
  <si>
    <t>0601569E</t>
  </si>
  <si>
    <t>Jean Rostand</t>
  </si>
  <si>
    <t>KAZARINE</t>
  </si>
  <si>
    <t>0601478F</t>
  </si>
  <si>
    <t>Pierre Massé</t>
  </si>
  <si>
    <t>VIDAL</t>
  </si>
  <si>
    <t>0600954L</t>
  </si>
  <si>
    <t>Adrien Bonnel</t>
  </si>
  <si>
    <t>TOFFOLO</t>
  </si>
  <si>
    <t>0600872X</t>
  </si>
  <si>
    <t>Fabre d'Eglantine</t>
  </si>
  <si>
    <t>BARRUCAND</t>
  </si>
  <si>
    <t>0600951H</t>
  </si>
  <si>
    <t>Ferdinand Buisson</t>
  </si>
  <si>
    <t>VIVIEN</t>
  </si>
  <si>
    <t>0601615E</t>
  </si>
  <si>
    <t>DUDEK</t>
  </si>
  <si>
    <t>0601881U</t>
  </si>
  <si>
    <t>Jules Ferry</t>
  </si>
  <si>
    <t>GUENDOUZI</t>
  </si>
  <si>
    <t>0601722W</t>
  </si>
  <si>
    <t>Robert Desnos</t>
  </si>
  <si>
    <t>FABBRONI</t>
  </si>
  <si>
    <t>0601918J</t>
  </si>
  <si>
    <t>Françoise Dolto</t>
  </si>
  <si>
    <t>SZEZUR</t>
  </si>
  <si>
    <t>0600450N</t>
  </si>
  <si>
    <t>Jacques Prévert</t>
  </si>
  <si>
    <t>DANDELEUX</t>
  </si>
  <si>
    <t>0600451P</t>
  </si>
  <si>
    <t>Marie Curie</t>
  </si>
  <si>
    <t>MARTIAK VANDENDAELE</t>
  </si>
  <si>
    <t>0600452R</t>
  </si>
  <si>
    <t>Paul Langevin</t>
  </si>
  <si>
    <t>FLAVIGNY</t>
  </si>
  <si>
    <t>0601451B</t>
  </si>
  <si>
    <t>Paul Verlaine</t>
  </si>
  <si>
    <t>BRENON</t>
  </si>
  <si>
    <t>0601395R</t>
  </si>
  <si>
    <t>PRIVÉ SC</t>
  </si>
  <si>
    <t>Saint-Joseph du Moncel</t>
  </si>
  <si>
    <t>ROBY</t>
  </si>
  <si>
    <t>0600962V</t>
  </si>
  <si>
    <t>ROBERVAL</t>
  </si>
  <si>
    <t>Gilles Personne</t>
  </si>
  <si>
    <t>DECORET</t>
  </si>
  <si>
    <t>VERBERIE</t>
  </si>
  <si>
    <t>BÉTHISY ST MARTIN</t>
  </si>
  <si>
    <t>REGNIER</t>
  </si>
  <si>
    <t>BÉTHISY ST PIERRE</t>
  </si>
  <si>
    <t>des marronniers</t>
  </si>
  <si>
    <t>VAYA</t>
  </si>
  <si>
    <t>0601540Y</t>
  </si>
  <si>
    <t>val d'Automne</t>
  </si>
  <si>
    <t>DEVOUGE</t>
  </si>
  <si>
    <t>Paradis</t>
  </si>
  <si>
    <t>VAN VLIERBERGE</t>
  </si>
  <si>
    <t>0601221B</t>
  </si>
  <si>
    <t>NÉRY</t>
  </si>
  <si>
    <t>NIQUET</t>
  </si>
  <si>
    <t>0600319W</t>
  </si>
  <si>
    <t>Vaucelles</t>
  </si>
  <si>
    <t>CROUZIER</t>
  </si>
  <si>
    <t>0600325C</t>
  </si>
  <si>
    <t>SAINTINES</t>
  </si>
  <si>
    <t>Louis Collas</t>
  </si>
  <si>
    <t>KRIZANCIC</t>
  </si>
  <si>
    <t>0600965Y</t>
  </si>
  <si>
    <t>ST VAAST DE LONGMONT</t>
  </si>
  <si>
    <t>Charlemagne</t>
  </si>
  <si>
    <t>BLARY</t>
  </si>
  <si>
    <t>0600966Z</t>
  </si>
  <si>
    <t>du centre groupe A</t>
  </si>
  <si>
    <t>PROCUREUR</t>
  </si>
  <si>
    <t>0600967A</t>
  </si>
  <si>
    <t>les remparts</t>
  </si>
  <si>
    <t>GRAF</t>
  </si>
  <si>
    <t>0600453S</t>
  </si>
  <si>
    <t>LATY</t>
  </si>
  <si>
    <t>0600970D</t>
  </si>
  <si>
    <t>VILLENEUVE SUR VERBERIE</t>
  </si>
  <si>
    <t>RICHERT</t>
  </si>
  <si>
    <t>Direction</t>
  </si>
  <si>
    <t>Sélectionnez votre RNE</t>
  </si>
  <si>
    <t>Ecole</t>
  </si>
  <si>
    <r>
      <t xml:space="preserve">Conseil de cycle
</t>
    </r>
    <r>
      <rPr>
        <b/>
        <sz val="9"/>
        <color theme="1"/>
        <rFont val="Calibri"/>
        <family val="2"/>
        <scheme val="minor"/>
      </rPr>
      <t>Sélectionnez la durée</t>
    </r>
  </si>
  <si>
    <r>
      <t xml:space="preserve">Conseil des maîtres
</t>
    </r>
    <r>
      <rPr>
        <b/>
        <sz val="9"/>
        <color theme="1"/>
        <rFont val="Calibri"/>
        <family val="2"/>
        <scheme val="minor"/>
      </rPr>
      <t>Sélectionnez la durée</t>
    </r>
  </si>
  <si>
    <r>
      <t xml:space="preserve">Conseil d'école
</t>
    </r>
    <r>
      <rPr>
        <b/>
        <sz val="9"/>
        <color theme="1"/>
        <rFont val="Calibri"/>
        <family val="2"/>
        <scheme val="minor"/>
      </rPr>
      <t>Sélectionnez la durée</t>
    </r>
  </si>
  <si>
    <t>Prévision des exercices de sécurité</t>
  </si>
  <si>
    <r>
      <t xml:space="preserve">Dates
</t>
    </r>
    <r>
      <rPr>
        <b/>
        <sz val="8"/>
        <color theme="1"/>
        <rFont val="Calibri"/>
        <family val="2"/>
        <scheme val="minor"/>
      </rPr>
      <t>JJ/MM/AAAA</t>
    </r>
  </si>
  <si>
    <r>
      <t xml:space="preserve">Horaires
</t>
    </r>
    <r>
      <rPr>
        <b/>
        <sz val="8"/>
        <color theme="1"/>
        <rFont val="Calibri"/>
        <family val="2"/>
        <scheme val="minor"/>
      </rPr>
      <t>HH:MM</t>
    </r>
  </si>
  <si>
    <t>Observations</t>
  </si>
  <si>
    <r>
      <t xml:space="preserve">Exercices Incendie
</t>
    </r>
    <r>
      <rPr>
        <b/>
        <sz val="8"/>
        <color theme="1"/>
        <rFont val="Calibri"/>
        <family val="2"/>
        <scheme val="minor"/>
      </rPr>
      <t>JJ/MM/AAAA</t>
    </r>
  </si>
  <si>
    <r>
      <t xml:space="preserve">PPMS Intrusion
</t>
    </r>
    <r>
      <rPr>
        <b/>
        <sz val="8"/>
        <color theme="1"/>
        <rFont val="Calibri"/>
        <family val="2"/>
        <scheme val="minor"/>
      </rPr>
      <t>JJ/MM/AAAA</t>
    </r>
  </si>
  <si>
    <r>
      <t xml:space="preserve">PPMS Confinement
</t>
    </r>
    <r>
      <rPr>
        <b/>
        <sz val="8"/>
        <color theme="1"/>
        <rFont val="Calibri"/>
        <family val="2"/>
        <scheme val="minor"/>
      </rPr>
      <t>JJ/MM/AAAA</t>
    </r>
  </si>
  <si>
    <t>Calendrier des Réunions de Concertation - Année 2020-2021</t>
  </si>
  <si>
    <t>Conseils de cycle et Conseils des Maîtres = 18h, Conseil d'école = 6h soit 24 heures de conseils au total.</t>
  </si>
  <si>
    <t>Le premier exercice incendie doit avoir lieu avant le 1er Octobre.</t>
  </si>
  <si>
    <t xml:space="preserve">Les autres champs </t>
  </si>
  <si>
    <t xml:space="preserve">s'afficheront </t>
  </si>
  <si>
    <t>automatiquement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</si>
</sst>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20" fontId="0" fillId="0" borderId="0" xfId="0" applyNumberFormat="1"/>
    <xf numFmtId="2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0" applyNumberFormat="1" applyBorder="1"/>
    <xf numFmtId="20" fontId="1" fillId="0" borderId="10" xfId="0" applyNumberFormat="1" applyFont="1" applyBorder="1"/>
    <xf numFmtId="0" fontId="3" fillId="0" borderId="8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20" fontId="6" fillId="0" borderId="2" xfId="0" applyNumberFormat="1" applyFont="1" applyBorder="1" applyAlignment="1"/>
    <xf numFmtId="20" fontId="6" fillId="0" borderId="0" xfId="0" applyNumberFormat="1" applyFont="1" applyBorder="1" applyAlignment="1">
      <alignment horizontal="left"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wrapText="1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1</xdr:col>
      <xdr:colOff>1247775</xdr:colOff>
      <xdr:row>3</xdr:row>
      <xdr:rowOff>91678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1381125" cy="586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Zeros="0" tabSelected="1" workbookViewId="0">
      <selection activeCell="D21" sqref="D21"/>
    </sheetView>
  </sheetViews>
  <sheetFormatPr baseColWidth="10" defaultRowHeight="15" x14ac:dyDescent="0.25"/>
  <cols>
    <col min="1" max="1" width="4.140625" customWidth="1"/>
    <col min="2" max="4" width="20.7109375" customWidth="1"/>
    <col min="5" max="5" width="14.140625" customWidth="1"/>
  </cols>
  <sheetData>
    <row r="1" spans="1:9" x14ac:dyDescent="0.25">
      <c r="A1" s="52"/>
      <c r="B1" s="52"/>
      <c r="C1" s="50" t="s">
        <v>222</v>
      </c>
      <c r="D1" s="50"/>
      <c r="E1" s="50"/>
      <c r="F1" s="50"/>
      <c r="G1" s="50"/>
      <c r="H1" s="50"/>
      <c r="I1" s="50"/>
    </row>
    <row r="2" spans="1:9" x14ac:dyDescent="0.25">
      <c r="A2" s="52"/>
      <c r="B2" s="52"/>
      <c r="C2" s="51"/>
      <c r="D2" s="51"/>
      <c r="E2" s="51"/>
      <c r="F2" s="51"/>
      <c r="G2" s="51"/>
      <c r="H2" s="51"/>
      <c r="I2" s="51"/>
    </row>
    <row r="3" spans="1:9" x14ac:dyDescent="0.25">
      <c r="A3" s="52"/>
      <c r="B3" s="28"/>
      <c r="C3" s="21" t="s">
        <v>9</v>
      </c>
      <c r="D3" s="22" t="s">
        <v>0</v>
      </c>
      <c r="E3" s="56" t="s">
        <v>211</v>
      </c>
      <c r="F3" s="56"/>
      <c r="G3" s="56"/>
      <c r="H3" s="56" t="s">
        <v>209</v>
      </c>
      <c r="I3" s="57"/>
    </row>
    <row r="4" spans="1:9" x14ac:dyDescent="0.25">
      <c r="A4" s="52"/>
      <c r="B4" s="52"/>
      <c r="C4" s="8" t="s">
        <v>210</v>
      </c>
      <c r="D4" s="20" t="str">
        <f>VLOOKUP(C4,Feuil2!A1:E60,2,FALSE)</f>
        <v xml:space="preserve">Les autres champs </v>
      </c>
      <c r="E4" s="19" t="str">
        <f>VLOOKUP(C4,Feuil2!A1:E60,3,FALSE)</f>
        <v xml:space="preserve">s'afficheront </v>
      </c>
      <c r="F4" s="53" t="str">
        <f>VLOOKUP(C4,Feuil2!A1:E60,4,FALSE)</f>
        <v>automatiquement</v>
      </c>
      <c r="G4" s="53"/>
      <c r="H4" s="54">
        <f>VLOOKUP(C4,Feuil2!A1:E60,5,FALSE)</f>
        <v>0</v>
      </c>
      <c r="I4" s="55"/>
    </row>
    <row r="5" spans="1:9" ht="9.75" customHeight="1" x14ac:dyDescent="0.25">
      <c r="A5" s="7"/>
      <c r="B5" s="7"/>
      <c r="C5" s="9"/>
      <c r="D5" s="9"/>
      <c r="E5" s="10"/>
      <c r="F5" s="11"/>
      <c r="G5" s="11"/>
      <c r="H5" s="11"/>
      <c r="I5" s="11"/>
    </row>
    <row r="6" spans="1:9" ht="29.25" customHeight="1" x14ac:dyDescent="0.25">
      <c r="B6" s="14" t="s">
        <v>212</v>
      </c>
      <c r="C6" s="14" t="s">
        <v>213</v>
      </c>
      <c r="D6" s="14" t="s">
        <v>214</v>
      </c>
      <c r="E6" s="15" t="s">
        <v>216</v>
      </c>
      <c r="F6" s="15" t="s">
        <v>217</v>
      </c>
      <c r="G6" s="49" t="s">
        <v>218</v>
      </c>
      <c r="H6" s="49"/>
      <c r="I6" s="49"/>
    </row>
    <row r="7" spans="1:9" x14ac:dyDescent="0.25">
      <c r="A7" s="1">
        <v>1</v>
      </c>
      <c r="B7" s="13"/>
      <c r="C7" s="13"/>
      <c r="D7" s="13"/>
      <c r="E7" s="16"/>
      <c r="F7" s="17"/>
      <c r="G7" s="28"/>
      <c r="H7" s="29"/>
      <c r="I7" s="30"/>
    </row>
    <row r="8" spans="1:9" x14ac:dyDescent="0.25">
      <c r="A8" s="1">
        <v>2</v>
      </c>
      <c r="B8" s="13"/>
      <c r="C8" s="13"/>
      <c r="D8" s="13"/>
      <c r="E8" s="16"/>
      <c r="F8" s="17"/>
      <c r="G8" s="28"/>
      <c r="H8" s="29"/>
      <c r="I8" s="30"/>
    </row>
    <row r="9" spans="1:9" x14ac:dyDescent="0.25">
      <c r="A9" s="1">
        <v>3</v>
      </c>
      <c r="B9" s="13"/>
      <c r="C9" s="13"/>
      <c r="D9" s="13"/>
      <c r="E9" s="16"/>
      <c r="F9" s="17"/>
      <c r="G9" s="28"/>
      <c r="H9" s="29"/>
      <c r="I9" s="30"/>
    </row>
    <row r="10" spans="1:9" x14ac:dyDescent="0.25">
      <c r="A10" s="1">
        <v>4</v>
      </c>
      <c r="B10" s="13"/>
      <c r="C10" s="13"/>
      <c r="D10" s="13"/>
      <c r="E10" s="16"/>
      <c r="F10" s="17"/>
      <c r="G10" s="28"/>
      <c r="H10" s="29"/>
      <c r="I10" s="30"/>
    </row>
    <row r="11" spans="1:9" x14ac:dyDescent="0.25">
      <c r="A11" s="1">
        <v>5</v>
      </c>
      <c r="B11" s="13"/>
      <c r="C11" s="13"/>
      <c r="D11" s="13"/>
      <c r="E11" s="16"/>
      <c r="F11" s="17"/>
      <c r="G11" s="28"/>
      <c r="H11" s="29"/>
      <c r="I11" s="30"/>
    </row>
    <row r="12" spans="1:9" x14ac:dyDescent="0.25">
      <c r="A12" s="1">
        <v>6</v>
      </c>
      <c r="B12" s="13"/>
      <c r="C12" s="13"/>
      <c r="D12" s="13"/>
      <c r="E12" s="16"/>
      <c r="F12" s="17"/>
      <c r="G12" s="28"/>
      <c r="H12" s="29"/>
      <c r="I12" s="30"/>
    </row>
    <row r="13" spans="1:9" x14ac:dyDescent="0.25">
      <c r="A13" s="1">
        <v>7</v>
      </c>
      <c r="B13" s="13"/>
      <c r="C13" s="13"/>
      <c r="D13" s="13"/>
      <c r="E13" s="16"/>
      <c r="F13" s="17"/>
      <c r="G13" s="28"/>
      <c r="H13" s="29"/>
      <c r="I13" s="30"/>
    </row>
    <row r="14" spans="1:9" x14ac:dyDescent="0.25">
      <c r="A14" s="1">
        <v>8</v>
      </c>
      <c r="B14" s="13"/>
      <c r="C14" s="13"/>
      <c r="D14" s="13"/>
      <c r="E14" s="16"/>
      <c r="F14" s="17"/>
      <c r="G14" s="28"/>
      <c r="H14" s="29"/>
      <c r="I14" s="30"/>
    </row>
    <row r="15" spans="1:9" x14ac:dyDescent="0.25">
      <c r="A15" s="1">
        <v>9</v>
      </c>
      <c r="B15" s="13"/>
      <c r="C15" s="13"/>
      <c r="D15" s="13"/>
      <c r="E15" s="16"/>
      <c r="F15" s="17"/>
      <c r="G15" s="28"/>
      <c r="H15" s="29"/>
      <c r="I15" s="30"/>
    </row>
    <row r="16" spans="1:9" x14ac:dyDescent="0.25">
      <c r="A16" s="1">
        <v>10</v>
      </c>
      <c r="B16" s="13"/>
      <c r="C16" s="13"/>
      <c r="D16" s="13"/>
      <c r="E16" s="16"/>
      <c r="F16" s="17"/>
      <c r="G16" s="28"/>
      <c r="H16" s="29"/>
      <c r="I16" s="30"/>
    </row>
    <row r="17" spans="1:9" x14ac:dyDescent="0.25">
      <c r="A17" s="1">
        <v>11</v>
      </c>
      <c r="B17" s="13"/>
      <c r="C17" s="13"/>
      <c r="D17" s="13"/>
      <c r="E17" s="16"/>
      <c r="F17" s="17"/>
      <c r="G17" s="28"/>
      <c r="H17" s="29"/>
      <c r="I17" s="30"/>
    </row>
    <row r="18" spans="1:9" x14ac:dyDescent="0.25">
      <c r="A18" s="1">
        <v>12</v>
      </c>
      <c r="B18" s="13"/>
      <c r="C18" s="13"/>
      <c r="D18" s="13"/>
      <c r="E18" s="16"/>
      <c r="F18" s="17"/>
      <c r="G18" s="28"/>
      <c r="H18" s="29"/>
      <c r="I18" s="30"/>
    </row>
    <row r="19" spans="1:9" x14ac:dyDescent="0.25">
      <c r="A19" s="1">
        <v>13</v>
      </c>
      <c r="B19" s="13"/>
      <c r="C19" s="13"/>
      <c r="D19" s="13"/>
      <c r="E19" s="16"/>
      <c r="F19" s="17"/>
      <c r="G19" s="28"/>
      <c r="H19" s="29"/>
      <c r="I19" s="30"/>
    </row>
    <row r="20" spans="1:9" x14ac:dyDescent="0.25">
      <c r="A20" s="1">
        <v>14</v>
      </c>
      <c r="B20" s="13"/>
      <c r="C20" s="13"/>
      <c r="D20" s="13"/>
      <c r="E20" s="16"/>
      <c r="F20" s="17"/>
      <c r="G20" s="28"/>
      <c r="H20" s="29"/>
      <c r="I20" s="30"/>
    </row>
    <row r="21" spans="1:9" x14ac:dyDescent="0.25">
      <c r="A21" s="1">
        <v>15</v>
      </c>
      <c r="B21" s="13"/>
      <c r="C21" s="13"/>
      <c r="D21" s="13"/>
      <c r="E21" s="16"/>
      <c r="F21" s="17"/>
      <c r="G21" s="2"/>
      <c r="H21" s="4"/>
      <c r="I21" s="3"/>
    </row>
    <row r="22" spans="1:9" x14ac:dyDescent="0.25">
      <c r="A22" s="1">
        <v>16</v>
      </c>
      <c r="B22" s="13"/>
      <c r="C22" s="13"/>
      <c r="D22" s="13"/>
      <c r="E22" s="16"/>
      <c r="F22" s="17"/>
      <c r="G22" s="28"/>
      <c r="H22" s="29"/>
      <c r="I22" s="30"/>
    </row>
    <row r="23" spans="1:9" x14ac:dyDescent="0.25">
      <c r="B23" s="18">
        <f>SUM(B7:B22)</f>
        <v>0</v>
      </c>
      <c r="C23" s="18">
        <f>SUM(C7:C22)</f>
        <v>0</v>
      </c>
      <c r="D23" s="37">
        <f>SUM(D7:D22)</f>
        <v>0</v>
      </c>
    </row>
    <row r="24" spans="1:9" x14ac:dyDescent="0.25">
      <c r="B24" s="48">
        <f>SUM(B23:C23)</f>
        <v>0</v>
      </c>
      <c r="C24" s="48"/>
      <c r="D24" s="37"/>
    </row>
    <row r="25" spans="1:9" x14ac:dyDescent="0.25">
      <c r="B25" s="24" t="s">
        <v>223</v>
      </c>
      <c r="C25" s="24"/>
      <c r="D25" s="24"/>
      <c r="E25" s="24"/>
      <c r="F25" s="24"/>
      <c r="G25" s="24"/>
      <c r="H25" s="24"/>
      <c r="I25" s="24"/>
    </row>
    <row r="26" spans="1:9" ht="21" customHeight="1" x14ac:dyDescent="0.25">
      <c r="B26" s="38" t="s">
        <v>215</v>
      </c>
      <c r="C26" s="39"/>
      <c r="D26" s="39"/>
      <c r="E26" s="39"/>
      <c r="F26" s="39"/>
      <c r="G26" s="39"/>
      <c r="H26" s="39"/>
      <c r="I26" s="40"/>
    </row>
    <row r="27" spans="1:9" ht="15" customHeight="1" x14ac:dyDescent="0.25">
      <c r="B27" s="41"/>
      <c r="C27" s="42"/>
      <c r="D27" s="42"/>
      <c r="E27" s="42"/>
      <c r="F27" s="42"/>
      <c r="G27" s="42"/>
      <c r="H27" s="42"/>
      <c r="I27" s="43"/>
    </row>
    <row r="28" spans="1:9" ht="15" customHeight="1" x14ac:dyDescent="0.25">
      <c r="B28" s="44" t="s">
        <v>219</v>
      </c>
      <c r="C28" s="45"/>
      <c r="D28" s="44" t="s">
        <v>220</v>
      </c>
      <c r="E28" s="45"/>
      <c r="F28" s="45"/>
      <c r="G28" s="46" t="s">
        <v>221</v>
      </c>
      <c r="H28" s="47"/>
      <c r="I28" s="47"/>
    </row>
    <row r="29" spans="1:9" x14ac:dyDescent="0.25">
      <c r="B29" s="45"/>
      <c r="C29" s="45"/>
      <c r="D29" s="45"/>
      <c r="E29" s="45"/>
      <c r="F29" s="45"/>
      <c r="G29" s="47"/>
      <c r="H29" s="47"/>
      <c r="I29" s="47"/>
    </row>
    <row r="30" spans="1:9" x14ac:dyDescent="0.25">
      <c r="A30" s="1">
        <v>1</v>
      </c>
      <c r="B30" s="25"/>
      <c r="C30" s="26"/>
      <c r="D30" s="25"/>
      <c r="E30" s="27"/>
      <c r="F30" s="26"/>
      <c r="G30" s="28"/>
      <c r="H30" s="29"/>
      <c r="I30" s="30"/>
    </row>
    <row r="31" spans="1:9" x14ac:dyDescent="0.25">
      <c r="A31" s="1">
        <v>2</v>
      </c>
      <c r="B31" s="25"/>
      <c r="C31" s="26"/>
      <c r="D31" s="31"/>
      <c r="E31" s="32"/>
      <c r="F31" s="33"/>
      <c r="G31" s="34"/>
      <c r="H31" s="35"/>
      <c r="I31" s="36"/>
    </row>
    <row r="32" spans="1:9" x14ac:dyDescent="0.25">
      <c r="B32" s="23" t="s">
        <v>224</v>
      </c>
      <c r="C32" s="23"/>
      <c r="D32" s="23"/>
      <c r="E32" s="23"/>
      <c r="F32" s="23"/>
      <c r="G32" s="23"/>
      <c r="H32" s="23"/>
      <c r="I32" s="23"/>
    </row>
  </sheetData>
  <mergeCells count="35">
    <mergeCell ref="C1:I2"/>
    <mergeCell ref="A1:B4"/>
    <mergeCell ref="F4:G4"/>
    <mergeCell ref="H4:I4"/>
    <mergeCell ref="E3:G3"/>
    <mergeCell ref="H3:I3"/>
    <mergeCell ref="G20:I20"/>
    <mergeCell ref="B24:C24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2:I22"/>
    <mergeCell ref="D23:D24"/>
    <mergeCell ref="B26:I27"/>
    <mergeCell ref="B28:C29"/>
    <mergeCell ref="D28:F29"/>
    <mergeCell ref="G28:I29"/>
    <mergeCell ref="B25:I25"/>
    <mergeCell ref="B30:C30"/>
    <mergeCell ref="D30:F30"/>
    <mergeCell ref="G30:I30"/>
    <mergeCell ref="B31:C31"/>
    <mergeCell ref="D31:F31"/>
    <mergeCell ref="G31:I31"/>
  </mergeCells>
  <conditionalFormatting sqref="D23">
    <cfRule type="cellIs" dxfId="5" priority="4" operator="equal">
      <formula>0.25</formula>
    </cfRule>
    <cfRule type="cellIs" dxfId="4" priority="5" operator="greaterThan">
      <formula>0.25</formula>
    </cfRule>
    <cfRule type="cellIs" dxfId="3" priority="6" operator="lessThan">
      <formula>0.25</formula>
    </cfRule>
  </conditionalFormatting>
  <conditionalFormatting sqref="B24:C24">
    <cfRule type="cellIs" dxfId="2" priority="1" operator="greaterThan">
      <formula>0.75</formula>
    </cfRule>
    <cfRule type="cellIs" dxfId="1" priority="2" operator="lessThan">
      <formula>0.75</formula>
    </cfRule>
    <cfRule type="cellIs" dxfId="0" priority="3" operator="equal">
      <formula>0.75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Feuil2!$A$1:$A$60</xm:f>
          </x14:formula1>
          <xm:sqref>C4:C5</xm:sqref>
        </x14:dataValidation>
        <x14:dataValidation type="list" allowBlank="1" showInputMessage="1" showErrorMessage="1">
          <x14:formula1>
            <xm:f>Feuil2!$I$1:$I$2</xm:f>
          </x14:formula1>
          <xm:sqref>D7:D22</xm:sqref>
        </x14:dataValidation>
        <x14:dataValidation type="list" allowBlank="1" showInputMessage="1" showErrorMessage="1">
          <x14:formula1>
            <xm:f>Feuil2!$H$2:$H$10</xm:f>
          </x14:formula1>
          <xm:sqref>B7:C22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I6" sqref="I6"/>
    </sheetView>
  </sheetViews>
  <sheetFormatPr baseColWidth="10" defaultRowHeight="15" x14ac:dyDescent="0.25"/>
  <cols>
    <col min="2" max="2" width="24" customWidth="1"/>
    <col min="3" max="3" width="13" customWidth="1"/>
    <col min="4" max="4" width="23.42578125" customWidth="1"/>
    <col min="5" max="5" width="43" customWidth="1"/>
    <col min="6" max="6" width="6.85546875" hidden="1" customWidth="1"/>
    <col min="7" max="7" width="24.7109375" hidden="1" customWidth="1"/>
  </cols>
  <sheetData>
    <row r="1" spans="1:9" s="1" customFormat="1" ht="45" x14ac:dyDescent="0.25">
      <c r="A1" s="6" t="s">
        <v>210</v>
      </c>
      <c r="B1" s="6" t="s">
        <v>225</v>
      </c>
      <c r="C1" s="6" t="s">
        <v>226</v>
      </c>
      <c r="D1" s="6" t="s">
        <v>227</v>
      </c>
      <c r="E1" s="6"/>
      <c r="F1" s="6"/>
      <c r="G1" s="6"/>
    </row>
    <row r="2" spans="1:9" ht="15" customHeight="1" x14ac:dyDescent="0.25">
      <c r="A2" s="5" t="s">
        <v>6</v>
      </c>
      <c r="B2" s="5" t="s">
        <v>174</v>
      </c>
      <c r="C2" s="5" t="s">
        <v>24</v>
      </c>
      <c r="D2" s="5"/>
      <c r="E2" s="5" t="str">
        <f>CONCATENATE(F2," ",G2)</f>
        <v>Mme REGNIER</v>
      </c>
      <c r="F2" s="5" t="s">
        <v>14</v>
      </c>
      <c r="G2" s="5" t="s">
        <v>175</v>
      </c>
      <c r="H2" s="12">
        <v>4.1666666666666664E-2</v>
      </c>
      <c r="I2" s="12">
        <v>8.3333333333333329E-2</v>
      </c>
    </row>
    <row r="3" spans="1:9" ht="15" customHeight="1" x14ac:dyDescent="0.25">
      <c r="A3" s="5" t="s">
        <v>7</v>
      </c>
      <c r="B3" s="5" t="s">
        <v>176</v>
      </c>
      <c r="C3" s="5" t="s">
        <v>12</v>
      </c>
      <c r="D3" s="5" t="s">
        <v>177</v>
      </c>
      <c r="E3" s="5" t="str">
        <f t="shared" ref="E3:E61" si="0">CONCATENATE(F3," ",G3)</f>
        <v>Mme VAYA</v>
      </c>
      <c r="F3" s="5" t="s">
        <v>14</v>
      </c>
      <c r="G3" s="5" t="s">
        <v>178</v>
      </c>
      <c r="H3" s="12">
        <v>5.2083333333333336E-2</v>
      </c>
    </row>
    <row r="4" spans="1:9" ht="15" customHeight="1" x14ac:dyDescent="0.25">
      <c r="A4" s="5" t="s">
        <v>187</v>
      </c>
      <c r="B4" s="5" t="s">
        <v>185</v>
      </c>
      <c r="C4" s="5" t="s">
        <v>19</v>
      </c>
      <c r="D4" s="5" t="s">
        <v>188</v>
      </c>
      <c r="E4" s="5" t="str">
        <f t="shared" si="0"/>
        <v>Mme CROUZIER</v>
      </c>
      <c r="F4" s="5" t="s">
        <v>14</v>
      </c>
      <c r="G4" s="5" t="s">
        <v>189</v>
      </c>
      <c r="H4" s="12">
        <v>6.25E-2</v>
      </c>
    </row>
    <row r="5" spans="1:9" ht="15" customHeight="1" x14ac:dyDescent="0.25">
      <c r="A5" s="5" t="s">
        <v>190</v>
      </c>
      <c r="B5" s="5" t="s">
        <v>191</v>
      </c>
      <c r="C5" s="5" t="s">
        <v>24</v>
      </c>
      <c r="D5" s="5" t="s">
        <v>192</v>
      </c>
      <c r="E5" s="5" t="str">
        <f t="shared" si="0"/>
        <v>Mme KRIZANCIC</v>
      </c>
      <c r="F5" s="5" t="s">
        <v>14</v>
      </c>
      <c r="G5" s="5" t="s">
        <v>193</v>
      </c>
      <c r="H5" s="12">
        <v>7.2916666666666671E-2</v>
      </c>
    </row>
    <row r="6" spans="1:9" ht="15" customHeight="1" x14ac:dyDescent="0.25">
      <c r="A6" s="5" t="s">
        <v>153</v>
      </c>
      <c r="B6" s="5" t="s">
        <v>120</v>
      </c>
      <c r="C6" s="5" t="s">
        <v>19</v>
      </c>
      <c r="D6" s="5" t="s">
        <v>154</v>
      </c>
      <c r="E6" s="5" t="str">
        <f t="shared" si="0"/>
        <v>Mme DANDELEUX</v>
      </c>
      <c r="F6" s="5" t="s">
        <v>14</v>
      </c>
      <c r="G6" s="5" t="s">
        <v>155</v>
      </c>
      <c r="H6" s="12">
        <v>8.3333333333333398E-2</v>
      </c>
    </row>
    <row r="7" spans="1:9" ht="15" customHeight="1" x14ac:dyDescent="0.25">
      <c r="A7" s="5" t="s">
        <v>156</v>
      </c>
      <c r="B7" s="5" t="s">
        <v>120</v>
      </c>
      <c r="C7" s="5" t="s">
        <v>19</v>
      </c>
      <c r="D7" s="5" t="s">
        <v>157</v>
      </c>
      <c r="E7" s="5" t="str">
        <f t="shared" si="0"/>
        <v>Mme MARTIAK VANDENDAELE</v>
      </c>
      <c r="F7" s="5" t="s">
        <v>14</v>
      </c>
      <c r="G7" s="5" t="s">
        <v>158</v>
      </c>
      <c r="H7" s="12">
        <v>9.3750000000000097E-2</v>
      </c>
    </row>
    <row r="8" spans="1:9" ht="15" customHeight="1" x14ac:dyDescent="0.25">
      <c r="A8" s="5" t="s">
        <v>159</v>
      </c>
      <c r="B8" s="5" t="s">
        <v>120</v>
      </c>
      <c r="C8" s="5" t="s">
        <v>19</v>
      </c>
      <c r="D8" s="5" t="s">
        <v>160</v>
      </c>
      <c r="E8" s="5" t="str">
        <f t="shared" si="0"/>
        <v>Mme FLAVIGNY</v>
      </c>
      <c r="F8" s="5" t="s">
        <v>14</v>
      </c>
      <c r="G8" s="5" t="s">
        <v>161</v>
      </c>
      <c r="H8" s="12">
        <v>0.104166666666667</v>
      </c>
    </row>
    <row r="9" spans="1:9" ht="15" customHeight="1" x14ac:dyDescent="0.25">
      <c r="A9" s="5" t="s">
        <v>204</v>
      </c>
      <c r="B9" s="5" t="s">
        <v>173</v>
      </c>
      <c r="C9" s="5" t="s">
        <v>19</v>
      </c>
      <c r="D9" s="5" t="s">
        <v>202</v>
      </c>
      <c r="E9" s="5" t="str">
        <f t="shared" si="0"/>
        <v>Mme LATY</v>
      </c>
      <c r="F9" s="5" t="s">
        <v>14</v>
      </c>
      <c r="G9" s="5" t="s">
        <v>205</v>
      </c>
      <c r="H9" s="12">
        <v>0.114583333333333</v>
      </c>
    </row>
    <row r="10" spans="1:9" ht="15" customHeight="1" x14ac:dyDescent="0.25">
      <c r="A10" s="5" t="s">
        <v>28</v>
      </c>
      <c r="B10" s="5" t="s">
        <v>29</v>
      </c>
      <c r="C10" s="5" t="s">
        <v>24</v>
      </c>
      <c r="D10" s="5" t="s">
        <v>30</v>
      </c>
      <c r="E10" s="5" t="str">
        <f t="shared" si="0"/>
        <v>Mme MOYAT</v>
      </c>
      <c r="F10" s="5" t="s">
        <v>14</v>
      </c>
      <c r="G10" s="5" t="s">
        <v>32</v>
      </c>
      <c r="H10" s="12">
        <v>0.125</v>
      </c>
    </row>
    <row r="11" spans="1:9" ht="15" customHeight="1" x14ac:dyDescent="0.25">
      <c r="A11" s="5" t="s">
        <v>16</v>
      </c>
      <c r="B11" s="5" t="s">
        <v>10</v>
      </c>
      <c r="C11" s="5" t="s">
        <v>12</v>
      </c>
      <c r="D11" s="5" t="s">
        <v>1</v>
      </c>
      <c r="E11" s="5" t="str">
        <f t="shared" si="0"/>
        <v>Mme BOBOK</v>
      </c>
      <c r="F11" s="5" t="s">
        <v>14</v>
      </c>
      <c r="G11" s="5" t="s">
        <v>17</v>
      </c>
    </row>
    <row r="12" spans="1:9" ht="15" customHeight="1" x14ac:dyDescent="0.25">
      <c r="A12" s="5" t="s">
        <v>33</v>
      </c>
      <c r="B12" s="5" t="s">
        <v>34</v>
      </c>
      <c r="C12" s="5" t="s">
        <v>24</v>
      </c>
      <c r="D12" s="5" t="s">
        <v>35</v>
      </c>
      <c r="E12" s="5" t="str">
        <f t="shared" si="0"/>
        <v>Mme BRENGUES</v>
      </c>
      <c r="F12" s="5" t="s">
        <v>14</v>
      </c>
      <c r="G12" s="5" t="s">
        <v>36</v>
      </c>
    </row>
    <row r="13" spans="1:9" ht="15" customHeight="1" x14ac:dyDescent="0.25">
      <c r="A13" s="5" t="s">
        <v>115</v>
      </c>
      <c r="B13" s="5" t="s">
        <v>116</v>
      </c>
      <c r="C13" s="5" t="s">
        <v>12</v>
      </c>
      <c r="D13" s="5" t="s">
        <v>117</v>
      </c>
      <c r="E13" s="5" t="str">
        <f t="shared" si="0"/>
        <v>Mme BLONDELLE</v>
      </c>
      <c r="F13" s="5" t="s">
        <v>14</v>
      </c>
      <c r="G13" s="5" t="s">
        <v>118</v>
      </c>
    </row>
    <row r="14" spans="1:9" ht="15" customHeight="1" x14ac:dyDescent="0.25">
      <c r="A14" s="5" t="s">
        <v>41</v>
      </c>
      <c r="B14" s="5" t="s">
        <v>42</v>
      </c>
      <c r="C14" s="5" t="s">
        <v>24</v>
      </c>
      <c r="D14" s="5" t="s">
        <v>43</v>
      </c>
      <c r="E14" s="5" t="str">
        <f t="shared" si="0"/>
        <v>Mme GUÉANT</v>
      </c>
      <c r="F14" s="5" t="s">
        <v>14</v>
      </c>
      <c r="G14" s="5" t="s">
        <v>44</v>
      </c>
    </row>
    <row r="15" spans="1:9" ht="15" customHeight="1" x14ac:dyDescent="0.25">
      <c r="A15" s="5" t="s">
        <v>3</v>
      </c>
      <c r="B15" s="5" t="s">
        <v>48</v>
      </c>
      <c r="C15" s="5" t="s">
        <v>24</v>
      </c>
      <c r="D15" s="5"/>
      <c r="E15" s="5" t="str">
        <f t="shared" si="0"/>
        <v>M. KAMINSKI</v>
      </c>
      <c r="F15" s="5" t="s">
        <v>26</v>
      </c>
      <c r="G15" s="5" t="s">
        <v>49</v>
      </c>
    </row>
    <row r="16" spans="1:9" ht="15" customHeight="1" x14ac:dyDescent="0.25">
      <c r="A16" s="5" t="s">
        <v>4</v>
      </c>
      <c r="B16" s="5" t="s">
        <v>50</v>
      </c>
      <c r="C16" s="5" t="s">
        <v>12</v>
      </c>
      <c r="D16" s="5"/>
      <c r="E16" s="5" t="str">
        <f t="shared" si="0"/>
        <v>M KUNDA</v>
      </c>
      <c r="F16" s="5" t="s">
        <v>31</v>
      </c>
      <c r="G16" s="5" t="s">
        <v>51</v>
      </c>
    </row>
    <row r="17" spans="1:7" ht="15" customHeight="1" x14ac:dyDescent="0.25">
      <c r="A17" s="5" t="s">
        <v>67</v>
      </c>
      <c r="B17" s="5" t="s">
        <v>68</v>
      </c>
      <c r="C17" s="5" t="s">
        <v>12</v>
      </c>
      <c r="D17" s="5"/>
      <c r="E17" s="5" t="str">
        <f t="shared" si="0"/>
        <v>Mme DESPAGNE</v>
      </c>
      <c r="F17" s="5" t="s">
        <v>14</v>
      </c>
      <c r="G17" s="5" t="s">
        <v>69</v>
      </c>
    </row>
    <row r="18" spans="1:7" ht="15" customHeight="1" x14ac:dyDescent="0.25">
      <c r="A18" s="5" t="s">
        <v>70</v>
      </c>
      <c r="B18" s="5" t="s">
        <v>71</v>
      </c>
      <c r="C18" s="5" t="s">
        <v>12</v>
      </c>
      <c r="D18" s="5" t="s">
        <v>72</v>
      </c>
      <c r="E18" s="5" t="str">
        <f t="shared" si="0"/>
        <v>Mme GIRAND-LECAILLE</v>
      </c>
      <c r="F18" s="5" t="s">
        <v>14</v>
      </c>
      <c r="G18" s="5" t="s">
        <v>73</v>
      </c>
    </row>
    <row r="19" spans="1:7" ht="15" customHeight="1" x14ac:dyDescent="0.25">
      <c r="A19" s="5" t="s">
        <v>74</v>
      </c>
      <c r="B19" s="5" t="s">
        <v>71</v>
      </c>
      <c r="C19" s="5" t="s">
        <v>12</v>
      </c>
      <c r="D19" s="5" t="s">
        <v>75</v>
      </c>
      <c r="E19" s="5" t="str">
        <f t="shared" si="0"/>
        <v>Mme ROYANT</v>
      </c>
      <c r="F19" s="5" t="s">
        <v>14</v>
      </c>
      <c r="G19" s="5" t="s">
        <v>76</v>
      </c>
    </row>
    <row r="20" spans="1:7" ht="15" customHeight="1" x14ac:dyDescent="0.25">
      <c r="A20" s="5" t="s">
        <v>2</v>
      </c>
      <c r="B20" s="5" t="s">
        <v>45</v>
      </c>
      <c r="C20" s="5" t="s">
        <v>24</v>
      </c>
      <c r="D20" s="5" t="s">
        <v>46</v>
      </c>
      <c r="E20" s="5" t="str">
        <f t="shared" si="0"/>
        <v>Mme PILLAIS</v>
      </c>
      <c r="F20" s="5" t="s">
        <v>14</v>
      </c>
      <c r="G20" s="5" t="s">
        <v>47</v>
      </c>
    </row>
    <row r="21" spans="1:7" ht="15" customHeight="1" x14ac:dyDescent="0.25">
      <c r="A21" s="5" t="s">
        <v>52</v>
      </c>
      <c r="B21" s="5" t="s">
        <v>53</v>
      </c>
      <c r="C21" s="5" t="s">
        <v>24</v>
      </c>
      <c r="D21" s="5" t="s">
        <v>54</v>
      </c>
      <c r="E21" s="5" t="str">
        <f t="shared" si="0"/>
        <v>Mme DHUIEGE</v>
      </c>
      <c r="F21" s="5" t="s">
        <v>14</v>
      </c>
      <c r="G21" s="5" t="s">
        <v>55</v>
      </c>
    </row>
    <row r="22" spans="1:7" ht="15" customHeight="1" x14ac:dyDescent="0.25">
      <c r="A22" s="5" t="s">
        <v>82</v>
      </c>
      <c r="B22" s="5" t="s">
        <v>83</v>
      </c>
      <c r="C22" s="5" t="s">
        <v>19</v>
      </c>
      <c r="D22" s="5"/>
      <c r="E22" s="5" t="str">
        <f t="shared" si="0"/>
        <v>Mme CARDON</v>
      </c>
      <c r="F22" s="5" t="s">
        <v>14</v>
      </c>
      <c r="G22" s="5" t="s">
        <v>84</v>
      </c>
    </row>
    <row r="23" spans="1:7" ht="15" customHeight="1" x14ac:dyDescent="0.25">
      <c r="A23" s="5" t="s">
        <v>92</v>
      </c>
      <c r="B23" s="5" t="s">
        <v>93</v>
      </c>
      <c r="C23" s="5" t="s">
        <v>12</v>
      </c>
      <c r="D23" s="5"/>
      <c r="E23" s="5" t="str">
        <f t="shared" si="0"/>
        <v>Mme LEDOUX</v>
      </c>
      <c r="F23" s="5" t="s">
        <v>14</v>
      </c>
      <c r="G23" s="5" t="s">
        <v>94</v>
      </c>
    </row>
    <row r="24" spans="1:7" ht="15" customHeight="1" x14ac:dyDescent="0.25">
      <c r="A24" s="5" t="s">
        <v>95</v>
      </c>
      <c r="B24" s="5" t="s">
        <v>96</v>
      </c>
      <c r="C24" s="5" t="s">
        <v>19</v>
      </c>
      <c r="D24" s="5"/>
      <c r="E24" s="5" t="str">
        <f t="shared" si="0"/>
        <v>M GRAVIER</v>
      </c>
      <c r="F24" s="5" t="s">
        <v>31</v>
      </c>
      <c r="G24" s="5" t="s">
        <v>97</v>
      </c>
    </row>
    <row r="25" spans="1:7" ht="15" customHeight="1" x14ac:dyDescent="0.25">
      <c r="A25" s="5" t="s">
        <v>101</v>
      </c>
      <c r="B25" s="5" t="s">
        <v>102</v>
      </c>
      <c r="C25" s="5" t="s">
        <v>24</v>
      </c>
      <c r="D25" s="5" t="s">
        <v>103</v>
      </c>
      <c r="E25" s="5" t="str">
        <f t="shared" si="0"/>
        <v>Mme LEDUC</v>
      </c>
      <c r="F25" s="5" t="s">
        <v>14</v>
      </c>
      <c r="G25" s="5" t="s">
        <v>104</v>
      </c>
    </row>
    <row r="26" spans="1:7" ht="15" customHeight="1" x14ac:dyDescent="0.25">
      <c r="A26" s="5" t="s">
        <v>8</v>
      </c>
      <c r="B26" s="5" t="s">
        <v>176</v>
      </c>
      <c r="C26" s="5" t="s">
        <v>19</v>
      </c>
      <c r="D26" s="5" t="s">
        <v>182</v>
      </c>
      <c r="E26" s="5" t="str">
        <f t="shared" si="0"/>
        <v>Mme VAN VLIERBERGE</v>
      </c>
      <c r="F26" s="5" t="s">
        <v>14</v>
      </c>
      <c r="G26" s="5" t="s">
        <v>183</v>
      </c>
    </row>
    <row r="27" spans="1:7" ht="15" customHeight="1" x14ac:dyDescent="0.25">
      <c r="A27" s="5" t="s">
        <v>136</v>
      </c>
      <c r="B27" s="5" t="s">
        <v>120</v>
      </c>
      <c r="C27" s="5" t="s">
        <v>12</v>
      </c>
      <c r="D27" s="5" t="s">
        <v>137</v>
      </c>
      <c r="E27" s="5" t="str">
        <f t="shared" si="0"/>
        <v>Mme BARRUCAND</v>
      </c>
      <c r="F27" s="5" t="s">
        <v>14</v>
      </c>
      <c r="G27" s="5" t="s">
        <v>138</v>
      </c>
    </row>
    <row r="28" spans="1:7" ht="15" customHeight="1" x14ac:dyDescent="0.25">
      <c r="A28" s="5" t="s">
        <v>139</v>
      </c>
      <c r="B28" s="5" t="s">
        <v>120</v>
      </c>
      <c r="C28" s="5" t="s">
        <v>12</v>
      </c>
      <c r="D28" s="5" t="s">
        <v>140</v>
      </c>
      <c r="E28" s="5" t="str">
        <f t="shared" si="0"/>
        <v>Mme VIVIEN</v>
      </c>
      <c r="F28" s="5" t="s">
        <v>14</v>
      </c>
      <c r="G28" s="5" t="s">
        <v>141</v>
      </c>
    </row>
    <row r="29" spans="1:7" ht="15" customHeight="1" x14ac:dyDescent="0.25">
      <c r="A29" s="5" t="s">
        <v>133</v>
      </c>
      <c r="B29" s="5" t="s">
        <v>120</v>
      </c>
      <c r="C29" s="5" t="s">
        <v>12</v>
      </c>
      <c r="D29" s="5" t="s">
        <v>134</v>
      </c>
      <c r="E29" s="5" t="str">
        <f t="shared" si="0"/>
        <v>Mme TOFFOLO</v>
      </c>
      <c r="F29" s="5" t="s">
        <v>14</v>
      </c>
      <c r="G29" s="5" t="s">
        <v>135</v>
      </c>
    </row>
    <row r="30" spans="1:7" ht="15" customHeight="1" x14ac:dyDescent="0.25">
      <c r="A30" s="5" t="s">
        <v>169</v>
      </c>
      <c r="B30" s="5" t="s">
        <v>170</v>
      </c>
      <c r="C30" s="5" t="s">
        <v>24</v>
      </c>
      <c r="D30" s="5" t="s">
        <v>171</v>
      </c>
      <c r="E30" s="5" t="str">
        <f t="shared" si="0"/>
        <v>Mme DECORET</v>
      </c>
      <c r="F30" s="5" t="s">
        <v>14</v>
      </c>
      <c r="G30" s="5" t="s">
        <v>172</v>
      </c>
    </row>
    <row r="31" spans="1:7" ht="15" customHeight="1" x14ac:dyDescent="0.25">
      <c r="A31" s="5" t="s">
        <v>194</v>
      </c>
      <c r="B31" s="5" t="s">
        <v>195</v>
      </c>
      <c r="C31" s="5" t="s">
        <v>24</v>
      </c>
      <c r="D31" s="5" t="s">
        <v>196</v>
      </c>
      <c r="E31" s="5" t="str">
        <f t="shared" si="0"/>
        <v>Mme BLARY</v>
      </c>
      <c r="F31" s="5" t="s">
        <v>14</v>
      </c>
      <c r="G31" s="5" t="s">
        <v>197</v>
      </c>
    </row>
    <row r="32" spans="1:7" ht="15" customHeight="1" x14ac:dyDescent="0.25">
      <c r="A32" s="5" t="s">
        <v>198</v>
      </c>
      <c r="B32" s="5" t="s">
        <v>173</v>
      </c>
      <c r="C32" s="5" t="s">
        <v>12</v>
      </c>
      <c r="D32" s="5" t="s">
        <v>199</v>
      </c>
      <c r="E32" s="5" t="str">
        <f t="shared" si="0"/>
        <v>Mme PROCUREUR</v>
      </c>
      <c r="F32" s="5" t="s">
        <v>14</v>
      </c>
      <c r="G32" s="5" t="s">
        <v>200</v>
      </c>
    </row>
    <row r="33" spans="1:7" ht="15" customHeight="1" x14ac:dyDescent="0.25">
      <c r="A33" s="5" t="s">
        <v>201</v>
      </c>
      <c r="B33" s="5" t="s">
        <v>173</v>
      </c>
      <c r="C33" s="5" t="s">
        <v>12</v>
      </c>
      <c r="D33" s="5" t="s">
        <v>202</v>
      </c>
      <c r="E33" s="5" t="str">
        <f t="shared" si="0"/>
        <v>Mme GRAF</v>
      </c>
      <c r="F33" s="5" t="s">
        <v>14</v>
      </c>
      <c r="G33" s="5" t="s">
        <v>203</v>
      </c>
    </row>
    <row r="34" spans="1:7" ht="15" customHeight="1" x14ac:dyDescent="0.25">
      <c r="A34" s="5" t="s">
        <v>206</v>
      </c>
      <c r="B34" s="5" t="s">
        <v>207</v>
      </c>
      <c r="C34" s="5" t="s">
        <v>24</v>
      </c>
      <c r="D34" s="5"/>
      <c r="E34" s="5" t="str">
        <f t="shared" si="0"/>
        <v>Mme RICHERT</v>
      </c>
      <c r="F34" s="5" t="s">
        <v>14</v>
      </c>
      <c r="G34" s="5" t="s">
        <v>208</v>
      </c>
    </row>
    <row r="35" spans="1:7" ht="15" customHeight="1" x14ac:dyDescent="0.25">
      <c r="A35" s="5" t="s">
        <v>89</v>
      </c>
      <c r="B35" s="5" t="s">
        <v>90</v>
      </c>
      <c r="C35" s="5" t="s">
        <v>19</v>
      </c>
      <c r="D35" s="5"/>
      <c r="E35" s="5" t="str">
        <f t="shared" si="0"/>
        <v>Mme LECLERC</v>
      </c>
      <c r="F35" s="5" t="s">
        <v>14</v>
      </c>
      <c r="G35" s="5" t="s">
        <v>91</v>
      </c>
    </row>
    <row r="36" spans="1:7" ht="15" customHeight="1" x14ac:dyDescent="0.25">
      <c r="A36" s="5" t="s">
        <v>112</v>
      </c>
      <c r="B36" s="5" t="s">
        <v>113</v>
      </c>
      <c r="C36" s="5" t="s">
        <v>24</v>
      </c>
      <c r="D36" s="5"/>
      <c r="E36" s="5" t="str">
        <f t="shared" si="0"/>
        <v>M. DENEUVILLE</v>
      </c>
      <c r="F36" s="5" t="s">
        <v>26</v>
      </c>
      <c r="G36" s="5" t="s">
        <v>114</v>
      </c>
    </row>
    <row r="37" spans="1:7" ht="15" customHeight="1" x14ac:dyDescent="0.25">
      <c r="A37" s="5" t="s">
        <v>184</v>
      </c>
      <c r="B37" s="5" t="s">
        <v>185</v>
      </c>
      <c r="C37" s="5" t="s">
        <v>12</v>
      </c>
      <c r="D37" s="5"/>
      <c r="E37" s="5" t="str">
        <f t="shared" si="0"/>
        <v>Mme NIQUET</v>
      </c>
      <c r="F37" s="5" t="s">
        <v>14</v>
      </c>
      <c r="G37" s="5" t="s">
        <v>186</v>
      </c>
    </row>
    <row r="38" spans="1:7" ht="15" customHeight="1" x14ac:dyDescent="0.25">
      <c r="A38" s="5" t="s">
        <v>64</v>
      </c>
      <c r="B38" s="5" t="s">
        <v>65</v>
      </c>
      <c r="C38" s="5" t="s">
        <v>19</v>
      </c>
      <c r="D38" s="5"/>
      <c r="E38" s="5" t="str">
        <f t="shared" si="0"/>
        <v>Mme CARLIER</v>
      </c>
      <c r="F38" s="5" t="s">
        <v>14</v>
      </c>
      <c r="G38" s="5" t="s">
        <v>66</v>
      </c>
    </row>
    <row r="39" spans="1:7" ht="15" customHeight="1" x14ac:dyDescent="0.25">
      <c r="A39" s="5" t="s">
        <v>165</v>
      </c>
      <c r="B39" s="5" t="s">
        <v>120</v>
      </c>
      <c r="C39" s="5" t="s">
        <v>166</v>
      </c>
      <c r="D39" s="5" t="s">
        <v>167</v>
      </c>
      <c r="E39" s="5" t="str">
        <f t="shared" si="0"/>
        <v>Mme ROBY</v>
      </c>
      <c r="F39" s="5" t="s">
        <v>14</v>
      </c>
      <c r="G39" s="5" t="s">
        <v>168</v>
      </c>
    </row>
    <row r="40" spans="1:7" ht="15" customHeight="1" x14ac:dyDescent="0.25">
      <c r="A40" s="5" t="s">
        <v>77</v>
      </c>
      <c r="B40" s="5" t="s">
        <v>71</v>
      </c>
      <c r="C40" s="5" t="s">
        <v>19</v>
      </c>
      <c r="D40" s="5" t="s">
        <v>78</v>
      </c>
      <c r="E40" s="5" t="str">
        <f t="shared" si="0"/>
        <v>Mme BOUVIER</v>
      </c>
      <c r="F40" s="5" t="s">
        <v>14</v>
      </c>
      <c r="G40" s="5" t="s">
        <v>79</v>
      </c>
    </row>
    <row r="41" spans="1:7" ht="15" customHeight="1" x14ac:dyDescent="0.25">
      <c r="A41" s="5" t="s">
        <v>162</v>
      </c>
      <c r="B41" s="5" t="s">
        <v>120</v>
      </c>
      <c r="C41" s="5" t="s">
        <v>19</v>
      </c>
      <c r="D41" s="5" t="s">
        <v>163</v>
      </c>
      <c r="E41" s="5" t="str">
        <f t="shared" si="0"/>
        <v>Mme BRENON</v>
      </c>
      <c r="F41" s="5" t="s">
        <v>14</v>
      </c>
      <c r="G41" s="5" t="s">
        <v>164</v>
      </c>
    </row>
    <row r="42" spans="1:7" ht="15" customHeight="1" x14ac:dyDescent="0.25">
      <c r="A42" s="5" t="s">
        <v>130</v>
      </c>
      <c r="B42" s="5" t="s">
        <v>121</v>
      </c>
      <c r="C42" s="5" t="s">
        <v>19</v>
      </c>
      <c r="D42" s="5" t="s">
        <v>131</v>
      </c>
      <c r="E42" s="5" t="str">
        <f t="shared" si="0"/>
        <v>Mme VIDAL</v>
      </c>
      <c r="F42" s="5" t="s">
        <v>14</v>
      </c>
      <c r="G42" s="5" t="s">
        <v>132</v>
      </c>
    </row>
    <row r="43" spans="1:7" ht="15" customHeight="1" x14ac:dyDescent="0.25">
      <c r="A43" s="5" t="s">
        <v>124</v>
      </c>
      <c r="B43" s="5" t="s">
        <v>121</v>
      </c>
      <c r="C43" s="5" t="s">
        <v>12</v>
      </c>
      <c r="D43" s="5" t="s">
        <v>125</v>
      </c>
      <c r="E43" s="5" t="str">
        <f t="shared" si="0"/>
        <v>Mme DUBERN</v>
      </c>
      <c r="F43" s="5" t="s">
        <v>14</v>
      </c>
      <c r="G43" s="5" t="s">
        <v>126</v>
      </c>
    </row>
    <row r="44" spans="1:7" ht="15" customHeight="1" x14ac:dyDescent="0.25">
      <c r="A44" s="5" t="s">
        <v>179</v>
      </c>
      <c r="B44" s="5" t="s">
        <v>176</v>
      </c>
      <c r="C44" s="5" t="s">
        <v>24</v>
      </c>
      <c r="D44" s="5" t="s">
        <v>180</v>
      </c>
      <c r="E44" s="5" t="str">
        <f t="shared" si="0"/>
        <v>Mme DEVOUGE</v>
      </c>
      <c r="F44" s="5" t="s">
        <v>14</v>
      </c>
      <c r="G44" s="5" t="s">
        <v>181</v>
      </c>
    </row>
    <row r="45" spans="1:7" ht="15" customHeight="1" x14ac:dyDescent="0.25">
      <c r="A45" s="5" t="s">
        <v>80</v>
      </c>
      <c r="B45" s="5" t="s">
        <v>71</v>
      </c>
      <c r="C45" s="5" t="s">
        <v>19</v>
      </c>
      <c r="D45" s="5" t="s">
        <v>72</v>
      </c>
      <c r="E45" s="5" t="str">
        <f t="shared" si="0"/>
        <v>Mme KUNDA BAILLY</v>
      </c>
      <c r="F45" s="5" t="s">
        <v>14</v>
      </c>
      <c r="G45" s="5" t="s">
        <v>81</v>
      </c>
    </row>
    <row r="46" spans="1:7" ht="15" customHeight="1" x14ac:dyDescent="0.25">
      <c r="A46" s="5" t="s">
        <v>127</v>
      </c>
      <c r="B46" s="5" t="s">
        <v>121</v>
      </c>
      <c r="C46" s="5" t="s">
        <v>19</v>
      </c>
      <c r="D46" s="5" t="s">
        <v>128</v>
      </c>
      <c r="E46" s="5" t="str">
        <f t="shared" si="0"/>
        <v>M. KAZARINE</v>
      </c>
      <c r="F46" s="5" t="s">
        <v>26</v>
      </c>
      <c r="G46" s="5" t="s">
        <v>129</v>
      </c>
    </row>
    <row r="47" spans="1:7" ht="15" customHeight="1" x14ac:dyDescent="0.25">
      <c r="A47" s="5" t="s">
        <v>142</v>
      </c>
      <c r="B47" s="5" t="s">
        <v>120</v>
      </c>
      <c r="C47" s="5" t="s">
        <v>12</v>
      </c>
      <c r="D47" s="5" t="s">
        <v>128</v>
      </c>
      <c r="E47" s="5" t="str">
        <f t="shared" si="0"/>
        <v>M. DUDEK</v>
      </c>
      <c r="F47" s="5" t="s">
        <v>26</v>
      </c>
      <c r="G47" s="5" t="s">
        <v>143</v>
      </c>
    </row>
    <row r="48" spans="1:7" ht="15" customHeight="1" x14ac:dyDescent="0.25">
      <c r="A48" s="5" t="s">
        <v>147</v>
      </c>
      <c r="B48" s="5" t="s">
        <v>120</v>
      </c>
      <c r="C48" s="5" t="s">
        <v>12</v>
      </c>
      <c r="D48" s="5" t="s">
        <v>148</v>
      </c>
      <c r="E48" s="5" t="str">
        <f t="shared" si="0"/>
        <v>M. FABBRONI</v>
      </c>
      <c r="F48" s="5" t="s">
        <v>26</v>
      </c>
      <c r="G48" s="5" t="s">
        <v>149</v>
      </c>
    </row>
    <row r="49" spans="1:7" ht="15" customHeight="1" x14ac:dyDescent="0.25">
      <c r="A49" s="5" t="s">
        <v>22</v>
      </c>
      <c r="B49" s="5" t="s">
        <v>23</v>
      </c>
      <c r="C49" s="5" t="s">
        <v>24</v>
      </c>
      <c r="D49" s="5" t="s">
        <v>25</v>
      </c>
      <c r="E49" s="5" t="str">
        <f t="shared" si="0"/>
        <v>M. LECAILLE</v>
      </c>
      <c r="F49" s="5" t="s">
        <v>26</v>
      </c>
      <c r="G49" s="5" t="s">
        <v>27</v>
      </c>
    </row>
    <row r="50" spans="1:7" ht="15" customHeight="1" x14ac:dyDescent="0.25">
      <c r="A50" s="5" t="s">
        <v>18</v>
      </c>
      <c r="B50" s="5" t="s">
        <v>10</v>
      </c>
      <c r="C50" s="5" t="s">
        <v>19</v>
      </c>
      <c r="D50" s="5" t="s">
        <v>20</v>
      </c>
      <c r="E50" s="5" t="str">
        <f t="shared" si="0"/>
        <v>Mme BATICLE-POTHIER</v>
      </c>
      <c r="F50" s="5" t="s">
        <v>14</v>
      </c>
      <c r="G50" s="5" t="s">
        <v>21</v>
      </c>
    </row>
    <row r="51" spans="1:7" ht="15" customHeight="1" x14ac:dyDescent="0.25">
      <c r="A51" s="5" t="s">
        <v>37</v>
      </c>
      <c r="B51" s="5" t="s">
        <v>38</v>
      </c>
      <c r="C51" s="5" t="s">
        <v>24</v>
      </c>
      <c r="D51" s="5" t="s">
        <v>39</v>
      </c>
      <c r="E51" s="5" t="str">
        <f t="shared" si="0"/>
        <v>Mme JEGOUX</v>
      </c>
      <c r="F51" s="5" t="s">
        <v>14</v>
      </c>
      <c r="G51" s="5" t="s">
        <v>40</v>
      </c>
    </row>
    <row r="52" spans="1:7" ht="15" customHeight="1" x14ac:dyDescent="0.25">
      <c r="A52" s="5" t="s">
        <v>98</v>
      </c>
      <c r="B52" s="5" t="s">
        <v>99</v>
      </c>
      <c r="C52" s="5" t="s">
        <v>24</v>
      </c>
      <c r="D52" s="5"/>
      <c r="E52" s="5" t="str">
        <f t="shared" si="0"/>
        <v>M. BOULEFROY</v>
      </c>
      <c r="F52" s="5" t="s">
        <v>26</v>
      </c>
      <c r="G52" s="5" t="s">
        <v>100</v>
      </c>
    </row>
    <row r="53" spans="1:7" ht="15" customHeight="1" x14ac:dyDescent="0.25">
      <c r="A53" s="5" t="s">
        <v>105</v>
      </c>
      <c r="B53" s="5" t="s">
        <v>106</v>
      </c>
      <c r="C53" s="5" t="s">
        <v>12</v>
      </c>
      <c r="D53" s="5" t="s">
        <v>107</v>
      </c>
      <c r="E53" s="5" t="str">
        <f t="shared" si="0"/>
        <v>Mme MASSON</v>
      </c>
      <c r="F53" s="5" t="s">
        <v>14</v>
      </c>
      <c r="G53" s="5" t="s">
        <v>108</v>
      </c>
    </row>
    <row r="54" spans="1:7" ht="15" customHeight="1" x14ac:dyDescent="0.25">
      <c r="A54" s="5" t="s">
        <v>109</v>
      </c>
      <c r="B54" s="5" t="s">
        <v>106</v>
      </c>
      <c r="C54" s="5" t="s">
        <v>19</v>
      </c>
      <c r="D54" s="5" t="s">
        <v>110</v>
      </c>
      <c r="E54" s="5" t="str">
        <f t="shared" si="0"/>
        <v>M. FRANCOIS</v>
      </c>
      <c r="F54" s="5" t="s">
        <v>26</v>
      </c>
      <c r="G54" s="5" t="s">
        <v>111</v>
      </c>
    </row>
    <row r="55" spans="1:7" ht="15" customHeight="1" x14ac:dyDescent="0.25">
      <c r="A55" s="5" t="s">
        <v>144</v>
      </c>
      <c r="B55" s="5" t="s">
        <v>120</v>
      </c>
      <c r="C55" s="5" t="s">
        <v>12</v>
      </c>
      <c r="D55" s="5" t="s">
        <v>145</v>
      </c>
      <c r="E55" s="5" t="str">
        <f t="shared" si="0"/>
        <v>Mme GUENDOUZI</v>
      </c>
      <c r="F55" s="5" t="s">
        <v>14</v>
      </c>
      <c r="G55" s="5" t="s">
        <v>146</v>
      </c>
    </row>
    <row r="56" spans="1:7" ht="15" customHeight="1" x14ac:dyDescent="0.25">
      <c r="A56" s="5" t="s">
        <v>119</v>
      </c>
      <c r="B56" s="5" t="s">
        <v>121</v>
      </c>
      <c r="C56" s="5" t="s">
        <v>12</v>
      </c>
      <c r="D56" s="5" t="s">
        <v>122</v>
      </c>
      <c r="E56" s="5" t="str">
        <f t="shared" si="0"/>
        <v>M. CAVICCHI</v>
      </c>
      <c r="F56" s="5" t="s">
        <v>26</v>
      </c>
      <c r="G56" s="5" t="s">
        <v>123</v>
      </c>
    </row>
    <row r="57" spans="1:7" ht="15" customHeight="1" x14ac:dyDescent="0.25">
      <c r="A57" s="5" t="s">
        <v>150</v>
      </c>
      <c r="B57" s="5" t="s">
        <v>120</v>
      </c>
      <c r="C57" s="5" t="s">
        <v>19</v>
      </c>
      <c r="D57" s="5" t="s">
        <v>151</v>
      </c>
      <c r="E57" s="5" t="str">
        <f t="shared" si="0"/>
        <v>Mme SZEZUR</v>
      </c>
      <c r="F57" s="5" t="s">
        <v>14</v>
      </c>
      <c r="G57" s="5" t="s">
        <v>152</v>
      </c>
    </row>
    <row r="58" spans="1:7" ht="15" customHeight="1" x14ac:dyDescent="0.25">
      <c r="A58" s="5" t="s">
        <v>56</v>
      </c>
      <c r="B58" s="5" t="s">
        <v>57</v>
      </c>
      <c r="C58" s="5" t="s">
        <v>24</v>
      </c>
      <c r="D58" s="5" t="s">
        <v>58</v>
      </c>
      <c r="E58" s="5" t="str">
        <f t="shared" si="0"/>
        <v>Mme WIART</v>
      </c>
      <c r="F58" s="5" t="s">
        <v>14</v>
      </c>
      <c r="G58" s="5" t="s">
        <v>59</v>
      </c>
    </row>
    <row r="59" spans="1:7" ht="15" customHeight="1" x14ac:dyDescent="0.25">
      <c r="A59" s="5" t="s">
        <v>85</v>
      </c>
      <c r="B59" s="5" t="s">
        <v>86</v>
      </c>
      <c r="C59" s="5" t="s">
        <v>24</v>
      </c>
      <c r="D59" s="5" t="s">
        <v>87</v>
      </c>
      <c r="E59" s="5" t="str">
        <f t="shared" si="0"/>
        <v>M. PICQ</v>
      </c>
      <c r="F59" s="5" t="s">
        <v>26</v>
      </c>
      <c r="G59" s="5" t="s">
        <v>88</v>
      </c>
    </row>
    <row r="60" spans="1:7" ht="15" customHeight="1" x14ac:dyDescent="0.25">
      <c r="A60" s="5" t="s">
        <v>5</v>
      </c>
      <c r="B60" s="5" t="s">
        <v>11</v>
      </c>
      <c r="C60" s="5" t="s">
        <v>12</v>
      </c>
      <c r="D60" s="5" t="s">
        <v>13</v>
      </c>
      <c r="E60" s="5" t="str">
        <f t="shared" si="0"/>
        <v>Mme TAMALET-CAPRONNIER</v>
      </c>
      <c r="F60" s="5" t="s">
        <v>14</v>
      </c>
      <c r="G60" s="5" t="s">
        <v>15</v>
      </c>
    </row>
    <row r="61" spans="1:7" ht="15" customHeight="1" x14ac:dyDescent="0.25">
      <c r="A61" s="5" t="s">
        <v>60</v>
      </c>
      <c r="B61" s="5" t="s">
        <v>57</v>
      </c>
      <c r="C61" s="5" t="s">
        <v>61</v>
      </c>
      <c r="D61" s="5" t="s">
        <v>62</v>
      </c>
      <c r="E61" s="5" t="str">
        <f t="shared" si="0"/>
        <v>Mme DE BRAY</v>
      </c>
      <c r="F61" s="5" t="s">
        <v>14</v>
      </c>
      <c r="G61" s="5" t="s">
        <v>63</v>
      </c>
    </row>
  </sheetData>
  <sheetProtection selectLockedCells="1" selectUnlockedCells="1"/>
  <sortState ref="A2:G61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Prévision Calendrier Annuel</vt:lpstr>
      <vt:lpstr>Feuil2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Portable-ERUN</dc:creator>
  <cp:lastModifiedBy>Portable-ERUN</cp:lastModifiedBy>
  <cp:lastPrinted>2020-09-08T07:20:18Z</cp:lastPrinted>
  <dcterms:created xsi:type="dcterms:W3CDTF">2020-09-08T07:19:25Z</dcterms:created>
  <dcterms:modified xsi:type="dcterms:W3CDTF">2020-09-08T10:29:17Z</dcterms:modified>
</cp:coreProperties>
</file>